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4250" windowHeight="5700"/>
  </bookViews>
  <sheets>
    <sheet name="Sheet1" sheetId="1" r:id="rId1"/>
  </sheets>
  <calcPr calcId="125725"/>
</workbook>
</file>

<file path=xl/calcChain.xml><?xml version="1.0" encoding="utf-8"?>
<calcChain xmlns="http://schemas.openxmlformats.org/spreadsheetml/2006/main">
  <c r="F53" i="1"/>
  <c r="E53"/>
  <c r="E54"/>
  <c r="E55"/>
  <c r="E56"/>
  <c r="E57"/>
  <c r="E58"/>
  <c r="E59"/>
  <c r="E60"/>
  <c r="E61"/>
  <c r="E65"/>
  <c r="F65"/>
  <c r="E66"/>
  <c r="E67"/>
  <c r="E68"/>
  <c r="E69"/>
  <c r="E70"/>
  <c r="E71"/>
  <c r="E72"/>
  <c r="E77"/>
  <c r="F77"/>
  <c r="E78"/>
  <c r="E79"/>
  <c r="E80"/>
  <c r="E81"/>
  <c r="E82"/>
  <c r="E83"/>
  <c r="E84"/>
  <c r="E87"/>
  <c r="F87"/>
  <c r="E88"/>
  <c r="E89"/>
  <c r="E90"/>
  <c r="E91"/>
  <c r="E92"/>
  <c r="E93"/>
  <c r="E94"/>
  <c r="E97"/>
  <c r="F97"/>
  <c r="E98"/>
  <c r="E99"/>
  <c r="E100"/>
  <c r="E101"/>
  <c r="E102"/>
  <c r="E103"/>
  <c r="G53" l="1"/>
  <c r="G87"/>
  <c r="G65"/>
  <c r="G97"/>
  <c r="G77"/>
  <c r="F54"/>
  <c r="F98"/>
  <c r="F88"/>
  <c r="F78"/>
  <c r="F66"/>
  <c r="G54" l="1"/>
  <c r="F55"/>
  <c r="G66"/>
  <c r="F67"/>
  <c r="G88"/>
  <c r="F89"/>
  <c r="G78"/>
  <c r="F79"/>
  <c r="F99"/>
  <c r="G98"/>
  <c r="G55" l="1"/>
  <c r="F56"/>
  <c r="G99"/>
  <c r="F100"/>
  <c r="G79"/>
  <c r="F80"/>
  <c r="G89"/>
  <c r="F90"/>
  <c r="G67"/>
  <c r="F68"/>
  <c r="G56" l="1"/>
  <c r="F57"/>
  <c r="G68"/>
  <c r="F69"/>
  <c r="G90"/>
  <c r="F91"/>
  <c r="G80"/>
  <c r="F81"/>
  <c r="G100"/>
  <c r="F101"/>
  <c r="F58" l="1"/>
  <c r="G57"/>
  <c r="G101"/>
  <c r="F102"/>
  <c r="G81"/>
  <c r="F82"/>
  <c r="G91"/>
  <c r="F92"/>
  <c r="G69"/>
  <c r="F70"/>
  <c r="F59" l="1"/>
  <c r="G58"/>
  <c r="G70"/>
  <c r="F71"/>
  <c r="G92"/>
  <c r="F93"/>
  <c r="G82"/>
  <c r="F83"/>
  <c r="F103"/>
  <c r="G103" s="1"/>
  <c r="G102"/>
  <c r="F60" l="1"/>
  <c r="G59"/>
  <c r="G83"/>
  <c r="F84"/>
  <c r="G84" s="1"/>
  <c r="G93"/>
  <c r="F94"/>
  <c r="G94" s="1"/>
  <c r="G71"/>
  <c r="F72"/>
  <c r="G72" s="1"/>
  <c r="F61" l="1"/>
  <c r="G61" s="1"/>
  <c r="G60"/>
</calcChain>
</file>

<file path=xl/sharedStrings.xml><?xml version="1.0" encoding="utf-8"?>
<sst xmlns="http://schemas.openxmlformats.org/spreadsheetml/2006/main" count="55" uniqueCount="55">
  <si>
    <t>Lot</t>
  </si>
  <si>
    <t>Name</t>
  </si>
  <si>
    <t>Pressure Difference Due To Elevation</t>
  </si>
  <si>
    <t>Cut In Pressure at Well</t>
  </si>
  <si>
    <t>Tank Recharge Pressure</t>
  </si>
  <si>
    <t>Well #1</t>
  </si>
  <si>
    <t>Paris</t>
  </si>
  <si>
    <t>Bevard</t>
  </si>
  <si>
    <t>Gschwilm</t>
  </si>
  <si>
    <t>Sparks</t>
  </si>
  <si>
    <t>Broe</t>
  </si>
  <si>
    <t>Norgard</t>
  </si>
  <si>
    <t>Gallagher</t>
  </si>
  <si>
    <t>Denny</t>
  </si>
  <si>
    <t>Picnic Area Hydrant</t>
  </si>
  <si>
    <t>Well #2</t>
  </si>
  <si>
    <t>Johnston</t>
  </si>
  <si>
    <t>Fritch</t>
  </si>
  <si>
    <t>Doerr</t>
  </si>
  <si>
    <t>Miles</t>
  </si>
  <si>
    <t>Wilkerson</t>
  </si>
  <si>
    <t>Gorrell</t>
  </si>
  <si>
    <t>Wolfe</t>
  </si>
  <si>
    <t>Bosch</t>
  </si>
  <si>
    <t>Baseball Hydrant</t>
  </si>
  <si>
    <t>Barn Hydrant</t>
  </si>
  <si>
    <t>Well #3</t>
  </si>
  <si>
    <t>Guede</t>
  </si>
  <si>
    <t>Bratland</t>
  </si>
  <si>
    <t>Armstrong</t>
  </si>
  <si>
    <t>Schlink Kent</t>
  </si>
  <si>
    <t>Haywood</t>
  </si>
  <si>
    <t>Fletcher</t>
  </si>
  <si>
    <t>Heiden</t>
  </si>
  <si>
    <t>Well #4</t>
  </si>
  <si>
    <t>Tyler</t>
  </si>
  <si>
    <t>Nauman</t>
  </si>
  <si>
    <t>Keyser</t>
  </si>
  <si>
    <t>Saving</t>
  </si>
  <si>
    <t>Shrout</t>
  </si>
  <si>
    <t>Olsen</t>
  </si>
  <si>
    <t>Schlink George</t>
  </si>
  <si>
    <t>Well #5</t>
  </si>
  <si>
    <t>Schlink Kevin</t>
  </si>
  <si>
    <t>Spurlock</t>
  </si>
  <si>
    <t>Phillips</t>
  </si>
  <si>
    <t>Romani</t>
  </si>
  <si>
    <t>Hoskins</t>
  </si>
  <si>
    <t>Brenneman</t>
  </si>
  <si>
    <t>Bannon</t>
  </si>
  <si>
    <t>.</t>
  </si>
  <si>
    <t>Coombs</t>
  </si>
  <si>
    <t>Feet of Elevation From Well Head to Pressure Tank</t>
  </si>
  <si>
    <t>Cox</t>
  </si>
  <si>
    <t>Kobylarz</t>
  </si>
</sst>
</file>

<file path=xl/styles.xml><?xml version="1.0" encoding="utf-8"?>
<styleSheet xmlns="http://schemas.openxmlformats.org/spreadsheetml/2006/main">
  <fonts count="5">
    <font>
      <sz val="10"/>
      <name val="Arial"/>
    </font>
    <font>
      <sz val="10"/>
      <name val="Arial"/>
    </font>
    <font>
      <b/>
      <sz val="10"/>
      <name val="Arial"/>
    </font>
    <font>
      <sz val="10"/>
      <name val="Arial"/>
      <family val="2"/>
    </font>
    <font>
      <b/>
      <sz val="10"/>
      <name val="Arial"/>
      <family val="2"/>
    </font>
  </fonts>
  <fills count="3">
    <fill>
      <patternFill patternType="none"/>
    </fill>
    <fill>
      <patternFill patternType="gray125"/>
    </fill>
    <fill>
      <patternFill patternType="solid">
        <fgColor theme="3" tint="0.59999389629810485"/>
        <bgColor indexed="64"/>
      </patternFill>
    </fill>
  </fills>
  <borders count="1">
    <border>
      <left/>
      <right/>
      <top/>
      <bottom/>
      <diagonal/>
    </border>
  </borders>
  <cellStyleXfs count="1">
    <xf numFmtId="0" fontId="0" fillId="0" borderId="0"/>
  </cellStyleXfs>
  <cellXfs count="15">
    <xf numFmtId="0" fontId="0" fillId="0" borderId="0" xfId="0"/>
    <xf numFmtId="0" fontId="1" fillId="0" borderId="0" xfId="0" applyNumberFormat="1" applyFont="1" applyFill="1" applyBorder="1" applyAlignment="1" applyProtection="1">
      <protection locked="0"/>
    </xf>
    <xf numFmtId="0" fontId="1" fillId="0" borderId="0"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center"/>
    </xf>
    <xf numFmtId="3" fontId="1" fillId="0" borderId="0" xfId="0" applyNumberFormat="1" applyFont="1" applyFill="1" applyBorder="1" applyAlignment="1" applyProtection="1">
      <alignment horizontal="center"/>
    </xf>
    <xf numFmtId="0" fontId="3" fillId="0" borderId="0" xfId="0" applyNumberFormat="1" applyFont="1" applyFill="1" applyBorder="1" applyAlignment="1" applyProtection="1">
      <protection locked="0"/>
    </xf>
    <xf numFmtId="0" fontId="0" fillId="0" borderId="0" xfId="0"/>
    <xf numFmtId="0" fontId="4" fillId="2" borderId="0" xfId="0" applyNumberFormat="1" applyFont="1" applyFill="1" applyBorder="1" applyAlignment="1" applyProtection="1">
      <alignment horizontal="center"/>
      <protection locked="0"/>
    </xf>
    <xf numFmtId="0" fontId="2" fillId="2" borderId="0" xfId="0" applyNumberFormat="1" applyFont="1" applyFill="1" applyBorder="1" applyAlignment="1" applyProtection="1">
      <alignment horizontal="center"/>
      <protection locked="0"/>
    </xf>
    <xf numFmtId="0" fontId="0" fillId="0" borderId="0" xfId="0" applyNumberFormat="1" applyFill="1" applyBorder="1" applyAlignment="1" applyProtection="1">
      <protection locked="0"/>
    </xf>
    <xf numFmtId="0" fontId="1" fillId="0" borderId="0" xfId="0" applyNumberFormat="1" applyFont="1" applyFill="1" applyBorder="1" applyAlignment="1" applyProtection="1">
      <alignment horizontal="center"/>
      <protection locked="0"/>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9526</xdr:colOff>
      <xdr:row>34</xdr:row>
      <xdr:rowOff>28575</xdr:rowOff>
    </xdr:from>
    <xdr:ext cx="5391150" cy="293135"/>
    <xdr:sp macro="" textlink="">
      <xdr:nvSpPr>
        <xdr:cNvPr id="2" name="TextBox 1"/>
        <xdr:cNvSpPr txBox="1"/>
      </xdr:nvSpPr>
      <xdr:spPr>
        <a:xfrm>
          <a:off x="190501" y="28575"/>
          <a:ext cx="5391150" cy="293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100"/>
        </a:p>
      </xdr:txBody>
    </xdr:sp>
    <xdr:clientData/>
  </xdr:oneCellAnchor>
  <xdr:oneCellAnchor>
    <xdr:from>
      <xdr:col>1</xdr:col>
      <xdr:colOff>1</xdr:colOff>
      <xdr:row>0</xdr:row>
      <xdr:rowOff>19049</xdr:rowOff>
    </xdr:from>
    <xdr:ext cx="5400674" cy="7886701"/>
    <xdr:sp macro="" textlink="">
      <xdr:nvSpPr>
        <xdr:cNvPr id="5" name="TextBox 4"/>
        <xdr:cNvSpPr txBox="1"/>
      </xdr:nvSpPr>
      <xdr:spPr>
        <a:xfrm>
          <a:off x="180976" y="19049"/>
          <a:ext cx="5400674" cy="7886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solidFill>
                <a:schemeClr val="tx1"/>
              </a:solidFill>
              <a:latin typeface="+mn-lt"/>
              <a:ea typeface="+mn-ea"/>
              <a:cs typeface="+mn-cs"/>
            </a:rPr>
            <a:t>Revised 08/23/2016</a:t>
          </a:r>
        </a:p>
        <a:p>
          <a:r>
            <a:rPr lang="en-US" sz="1100">
              <a:solidFill>
                <a:schemeClr val="tx1"/>
              </a:solidFill>
              <a:latin typeface="+mn-lt"/>
              <a:ea typeface="+mn-ea"/>
              <a:cs typeface="+mn-cs"/>
            </a:rPr>
            <a:t> </a:t>
          </a:r>
        </a:p>
        <a:p>
          <a:r>
            <a:rPr lang="en-US" sz="1100" b="1">
              <a:solidFill>
                <a:schemeClr val="tx1"/>
              </a:solidFill>
              <a:latin typeface="+mn-lt"/>
              <a:ea typeface="+mn-ea"/>
              <a:cs typeface="+mn-cs"/>
            </a:rPr>
            <a:t>Pressure tank recharge pressures:</a:t>
          </a:r>
          <a:endParaRPr lang="en-US" sz="1100">
            <a:solidFill>
              <a:schemeClr val="tx1"/>
            </a:solidFill>
            <a:latin typeface="+mn-lt"/>
            <a:ea typeface="+mn-ea"/>
            <a:cs typeface="+mn-cs"/>
          </a:endParaRPr>
        </a:p>
        <a:p>
          <a:r>
            <a:rPr lang="en-US" sz="1100">
              <a:solidFill>
                <a:schemeClr val="tx1"/>
              </a:solidFill>
              <a:latin typeface="+mn-lt"/>
              <a:ea typeface="+mn-ea"/>
              <a:cs typeface="+mn-cs"/>
            </a:rPr>
            <a:t>The bladder tank manufactures recommend pre-charging a pressure tank to 2 PSI below the cut- in pressure of the pump when the tank has no water in it. This provides the greatest amount of stored pressurized water for use to maximize pump run times and minimize pump cycles. </a:t>
          </a:r>
        </a:p>
        <a:p>
          <a:r>
            <a:rPr lang="en-US" sz="1100">
              <a:solidFill>
                <a:schemeClr val="tx1"/>
              </a:solidFill>
              <a:latin typeface="+mn-lt"/>
              <a:ea typeface="+mn-ea"/>
              <a:cs typeface="+mn-cs"/>
            </a:rPr>
            <a:t> </a:t>
          </a:r>
        </a:p>
        <a:p>
          <a:r>
            <a:rPr lang="en-US" sz="1100" b="1">
              <a:solidFill>
                <a:schemeClr val="tx1"/>
              </a:solidFill>
              <a:latin typeface="+mn-lt"/>
              <a:ea typeface="+mn-ea"/>
              <a:cs typeface="+mn-cs"/>
            </a:rPr>
            <a:t>Methods of finding the cut-in pressure:</a:t>
          </a:r>
          <a:endParaRPr lang="en-US" sz="1100">
            <a:solidFill>
              <a:schemeClr val="tx1"/>
            </a:solidFill>
            <a:latin typeface="+mn-lt"/>
            <a:ea typeface="+mn-ea"/>
            <a:cs typeface="+mn-cs"/>
          </a:endParaRPr>
        </a:p>
        <a:p>
          <a:r>
            <a:rPr lang="en-US" sz="1100">
              <a:solidFill>
                <a:schemeClr val="tx1"/>
              </a:solidFill>
              <a:latin typeface="+mn-lt"/>
              <a:ea typeface="+mn-ea"/>
              <a:cs typeface="+mn-cs"/>
            </a:rPr>
            <a:t>The best method is to put a pressure gauge on the drain valve of the pressure tank and watch the pressure fall to it's lowest point before the pressure starts to rise again. The lowest point is the cut-in pressure of the pump at that </a:t>
          </a:r>
          <a:r>
            <a:rPr lang="en-US" sz="1100" baseline="0">
              <a:solidFill>
                <a:schemeClr val="tx1"/>
              </a:solidFill>
              <a:latin typeface="+mn-lt"/>
              <a:ea typeface="+mn-ea"/>
              <a:cs typeface="+mn-cs"/>
            </a:rPr>
            <a:t>elevation</a:t>
          </a:r>
          <a:r>
            <a:rPr lang="en-US" sz="1100">
              <a:solidFill>
                <a:schemeClr val="tx1"/>
              </a:solidFill>
              <a:latin typeface="+mn-lt"/>
              <a:ea typeface="+mn-ea"/>
              <a:cs typeface="+mn-cs"/>
            </a:rPr>
            <a:t>. We used this method for a number or years and found people were not patient enough to find the true lowest pressure. I knew this because neighbors with only a few feet of elevation difference were showing cut-in pressures that would represent elevation differences of 30' or 40'. I had to find a simpler procedure to have a successful program.  That is when I decided to find the cut-in pressure for each tank and put it on the recharge procedure form. This really helped to make the program work because we were now doing a better job of recharging our tanks which helped to lower our maintenance costs and increase the dependability of the wells.</a:t>
          </a:r>
        </a:p>
        <a:p>
          <a:r>
            <a:rPr lang="en-US" sz="1100">
              <a:solidFill>
                <a:schemeClr val="tx1"/>
              </a:solidFill>
              <a:latin typeface="+mn-lt"/>
              <a:ea typeface="+mn-ea"/>
              <a:cs typeface="+mn-cs"/>
            </a:rPr>
            <a:t> </a:t>
          </a:r>
        </a:p>
        <a:p>
          <a:r>
            <a:rPr lang="en-US" sz="1100" b="1">
              <a:solidFill>
                <a:schemeClr val="tx1"/>
              </a:solidFill>
              <a:latin typeface="+mn-lt"/>
              <a:ea typeface="+mn-ea"/>
              <a:cs typeface="+mn-cs"/>
            </a:rPr>
            <a:t>The Elevation method:</a:t>
          </a:r>
          <a:endParaRPr lang="en-US" sz="1100">
            <a:solidFill>
              <a:schemeClr val="tx1"/>
            </a:solidFill>
            <a:latin typeface="+mn-lt"/>
            <a:ea typeface="+mn-ea"/>
            <a:cs typeface="+mn-cs"/>
          </a:endParaRPr>
        </a:p>
        <a:p>
          <a:r>
            <a:rPr lang="en-US" sz="1100">
              <a:solidFill>
                <a:schemeClr val="tx1"/>
              </a:solidFill>
              <a:latin typeface="+mn-lt"/>
              <a:ea typeface="+mn-ea"/>
              <a:cs typeface="+mn-cs"/>
            </a:rPr>
            <a:t>Water pressure = 0.433 PSI per foot of elevation. By knowing the cut-in pressure of the pump at ground level of the well head and the elevation of each tank it is simple to calculate the cut-in pressure for each tank.</a:t>
          </a:r>
        </a:p>
        <a:p>
          <a:r>
            <a:rPr lang="en-US" sz="1100">
              <a:solidFill>
                <a:schemeClr val="tx1"/>
              </a:solidFill>
              <a:latin typeface="+mn-lt"/>
              <a:ea typeface="+mn-ea"/>
              <a:cs typeface="+mn-cs"/>
            </a:rPr>
            <a:t> </a:t>
          </a:r>
        </a:p>
        <a:p>
          <a:r>
            <a:rPr lang="en-US" sz="1100">
              <a:solidFill>
                <a:schemeClr val="tx1"/>
              </a:solidFill>
              <a:latin typeface="+mn-lt"/>
              <a:ea typeface="+mn-ea"/>
              <a:cs typeface="+mn-cs"/>
            </a:rPr>
            <a:t>We did the best we could to get accurate elevations using a tripod style level. First we tried a military style handheld gps device and found the elevations are based on a typographical map (at lease at that time they were) and  did not give us the accuracy we needed. I am sure our elevations are not perfect but are close.</a:t>
          </a:r>
        </a:p>
        <a:p>
          <a:r>
            <a:rPr lang="en-US" sz="1100">
              <a:solidFill>
                <a:schemeClr val="tx1"/>
              </a:solidFill>
              <a:latin typeface="+mn-lt"/>
              <a:ea typeface="+mn-ea"/>
              <a:cs typeface="+mn-cs"/>
            </a:rPr>
            <a:t> </a:t>
          </a:r>
        </a:p>
        <a:p>
          <a:r>
            <a:rPr lang="en-US" sz="1100">
              <a:solidFill>
                <a:schemeClr val="tx1"/>
              </a:solidFill>
              <a:latin typeface="+mn-lt"/>
              <a:ea typeface="+mn-ea"/>
              <a:cs typeface="+mn-cs"/>
            </a:rPr>
            <a:t>Since this</a:t>
          </a:r>
          <a:r>
            <a:rPr lang="en-US" sz="1100" baseline="0">
              <a:solidFill>
                <a:schemeClr val="tx1"/>
              </a:solidFill>
              <a:latin typeface="+mn-lt"/>
              <a:ea typeface="+mn-ea"/>
              <a:cs typeface="+mn-cs"/>
            </a:rPr>
            <a:t> method has the potential for errors in data collection, and k</a:t>
          </a:r>
          <a:r>
            <a:rPr lang="en-US" sz="1100">
              <a:solidFill>
                <a:schemeClr val="tx1"/>
              </a:solidFill>
              <a:latin typeface="+mn-lt"/>
              <a:ea typeface="+mn-ea"/>
              <a:cs typeface="+mn-cs"/>
            </a:rPr>
            <a:t>nowing that over pressurizing a bladder shortens the life of the bladder, I tried to error on the side of not over pressuring . The trade off is a little less pressurized water storage for longer bladder life. I chose the longer bladder life in my calculations because of the high price to install a good quality bladder tank</a:t>
          </a:r>
          <a:r>
            <a:rPr lang="en-US" sz="1100" i="1">
              <a:solidFill>
                <a:schemeClr val="tx1"/>
              </a:solidFill>
              <a:latin typeface="+mn-lt"/>
              <a:ea typeface="+mn-ea"/>
              <a:cs typeface="+mn-cs"/>
            </a:rPr>
            <a:t>. </a:t>
          </a:r>
          <a:r>
            <a:rPr lang="en-US" sz="1100" b="1" i="1">
              <a:solidFill>
                <a:schemeClr val="tx1"/>
              </a:solidFill>
              <a:latin typeface="+mn-lt"/>
              <a:ea typeface="+mn-ea"/>
              <a:cs typeface="+mn-cs"/>
            </a:rPr>
            <a:t>We found it is more important to keep the program</a:t>
          </a:r>
          <a:r>
            <a:rPr lang="en-US" sz="1100" b="1" i="1" baseline="0">
              <a:solidFill>
                <a:schemeClr val="tx1"/>
              </a:solidFill>
              <a:latin typeface="+mn-lt"/>
              <a:ea typeface="+mn-ea"/>
              <a:cs typeface="+mn-cs"/>
            </a:rPr>
            <a:t> simple then it is to be technically correct or the program will not work and will not  </a:t>
          </a:r>
          <a:r>
            <a:rPr lang="en-US" sz="1100" b="1" i="1">
              <a:solidFill>
                <a:schemeClr val="tx1"/>
              </a:solidFill>
              <a:latin typeface="+mn-lt"/>
              <a:ea typeface="+mn-ea"/>
              <a:cs typeface="+mn-cs"/>
            </a:rPr>
            <a:t>accomplish our goal. </a:t>
          </a:r>
        </a:p>
        <a:p>
          <a:r>
            <a:rPr lang="en-US" sz="1100">
              <a:solidFill>
                <a:schemeClr val="tx1"/>
              </a:solidFill>
              <a:latin typeface="+mn-lt"/>
              <a:ea typeface="+mn-ea"/>
              <a:cs typeface="+mn-cs"/>
            </a:rPr>
            <a:t> </a:t>
          </a:r>
        </a:p>
        <a:p>
          <a:r>
            <a:rPr lang="en-US" sz="1100" b="1">
              <a:solidFill>
                <a:schemeClr val="tx1"/>
              </a:solidFill>
              <a:latin typeface="+mn-lt"/>
              <a:ea typeface="+mn-ea"/>
              <a:cs typeface="+mn-cs"/>
            </a:rPr>
            <a:t>Using the spreadsheet:</a:t>
          </a:r>
          <a:endParaRPr lang="en-US" sz="1100">
            <a:solidFill>
              <a:schemeClr val="tx1"/>
            </a:solidFill>
            <a:latin typeface="+mn-lt"/>
            <a:ea typeface="+mn-ea"/>
            <a:cs typeface="+mn-cs"/>
          </a:endParaRPr>
        </a:p>
        <a:p>
          <a:r>
            <a:rPr lang="en-US" sz="1100">
              <a:solidFill>
                <a:schemeClr val="tx1"/>
              </a:solidFill>
              <a:latin typeface="+mn-lt"/>
              <a:ea typeface="+mn-ea"/>
              <a:cs typeface="+mn-cs"/>
            </a:rPr>
            <a:t>Simply put in the cut-in pressure for each well (blue</a:t>
          </a:r>
          <a:r>
            <a:rPr lang="en-US" sz="1100" baseline="0">
              <a:solidFill>
                <a:schemeClr val="tx1"/>
              </a:solidFill>
              <a:latin typeface="+mn-lt"/>
              <a:ea typeface="+mn-ea"/>
              <a:cs typeface="+mn-cs"/>
            </a:rPr>
            <a:t> cell</a:t>
          </a:r>
          <a:r>
            <a:rPr lang="en-US" sz="1100">
              <a:solidFill>
                <a:schemeClr val="tx1"/>
              </a:solidFill>
              <a:latin typeface="+mn-lt"/>
              <a:ea typeface="+mn-ea"/>
              <a:cs typeface="+mn-cs"/>
            </a:rPr>
            <a:t>) </a:t>
          </a:r>
          <a:r>
            <a:rPr lang="en-US" sz="1100" b="1">
              <a:solidFill>
                <a:schemeClr val="tx1"/>
              </a:solidFill>
              <a:latin typeface="+mn-lt"/>
              <a:ea typeface="+mn-ea"/>
              <a:cs typeface="+mn-cs"/>
            </a:rPr>
            <a:t>at ground level of the well head </a:t>
          </a:r>
          <a:r>
            <a:rPr lang="en-US" sz="1100">
              <a:solidFill>
                <a:schemeClr val="tx1"/>
              </a:solidFill>
              <a:latin typeface="+mn-lt"/>
              <a:ea typeface="+mn-ea"/>
              <a:cs typeface="+mn-cs"/>
            </a:rPr>
            <a:t>and it will give you the recharge pressures based on elevation. The well's cut-in pressure will change when a new pressure switch is installed and may also change over the years just due to changes in the spring and diaphragm in the pressure switch. At that point the pressure tank recharge sheets need to be updated.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17"/>
  <sheetViews>
    <sheetView tabSelected="1" workbookViewId="0">
      <selection activeCell="C90" sqref="C90"/>
    </sheetView>
  </sheetViews>
  <sheetFormatPr defaultColWidth="11.42578125" defaultRowHeight="12.75"/>
  <cols>
    <col min="1" max="1" width="2.7109375" style="1" customWidth="1"/>
    <col min="2" max="2" width="8.85546875" style="2" customWidth="1"/>
    <col min="3" max="3" width="17.7109375" style="1" customWidth="1"/>
    <col min="4" max="4" width="13" style="2" customWidth="1"/>
    <col min="5" max="5" width="12.7109375" style="5" customWidth="1"/>
    <col min="6" max="6" width="11.7109375" style="2" customWidth="1"/>
    <col min="7" max="7" width="17" style="5" customWidth="1"/>
    <col min="8" max="8" width="2.7109375" style="1" customWidth="1"/>
  </cols>
  <sheetData>
    <row r="1" spans="1:7">
      <c r="B1" s="13"/>
      <c r="C1" s="14"/>
      <c r="D1" s="14"/>
      <c r="E1" s="14"/>
      <c r="F1" s="14"/>
      <c r="G1" s="14"/>
    </row>
    <row r="2" spans="1:7">
      <c r="A2" s="8"/>
      <c r="B2" s="14"/>
      <c r="C2" s="14"/>
      <c r="D2" s="14"/>
      <c r="E2" s="14"/>
      <c r="F2" s="14"/>
      <c r="G2" s="14"/>
    </row>
    <row r="3" spans="1:7">
      <c r="A3" s="8"/>
      <c r="B3" s="14"/>
      <c r="C3" s="14"/>
      <c r="D3" s="14"/>
      <c r="E3" s="14"/>
      <c r="F3" s="14"/>
      <c r="G3" s="14"/>
    </row>
    <row r="4" spans="1:7">
      <c r="A4" s="8"/>
      <c r="B4" s="14"/>
      <c r="C4" s="14"/>
      <c r="D4" s="14"/>
      <c r="E4" s="14"/>
      <c r="F4" s="14"/>
      <c r="G4" s="14"/>
    </row>
    <row r="5" spans="1:7">
      <c r="A5" s="8"/>
      <c r="B5" s="14"/>
      <c r="C5" s="14"/>
      <c r="D5" s="14"/>
      <c r="E5" s="14"/>
      <c r="F5" s="14"/>
      <c r="G5" s="14"/>
    </row>
    <row r="6" spans="1:7">
      <c r="A6" s="8"/>
      <c r="B6" s="14"/>
      <c r="C6" s="14"/>
      <c r="D6" s="14"/>
      <c r="E6" s="14"/>
      <c r="F6" s="14"/>
      <c r="G6" s="14"/>
    </row>
    <row r="7" spans="1:7">
      <c r="A7" s="8"/>
      <c r="B7" s="14"/>
      <c r="C7" s="14"/>
      <c r="D7" s="14"/>
      <c r="E7" s="14"/>
      <c r="F7" s="14"/>
      <c r="G7" s="14"/>
    </row>
    <row r="8" spans="1:7">
      <c r="A8" s="8"/>
      <c r="B8" s="14"/>
      <c r="C8" s="14"/>
      <c r="D8" s="14"/>
      <c r="E8" s="14"/>
      <c r="F8" s="14"/>
      <c r="G8" s="14"/>
    </row>
    <row r="9" spans="1:7">
      <c r="A9" s="8"/>
      <c r="B9" s="14"/>
      <c r="C9" s="14"/>
      <c r="D9" s="14"/>
      <c r="E9" s="14"/>
      <c r="F9" s="14"/>
      <c r="G9" s="14"/>
    </row>
    <row r="10" spans="1:7">
      <c r="A10" s="8"/>
      <c r="B10" s="14"/>
      <c r="C10" s="14"/>
      <c r="D10" s="14"/>
      <c r="E10" s="14"/>
      <c r="F10" s="14"/>
      <c r="G10" s="14"/>
    </row>
    <row r="11" spans="1:7">
      <c r="A11" s="8"/>
      <c r="B11" s="14"/>
      <c r="C11" s="14"/>
      <c r="D11" s="14"/>
      <c r="E11" s="14"/>
      <c r="F11" s="14"/>
      <c r="G11" s="14"/>
    </row>
    <row r="12" spans="1:7">
      <c r="A12" s="8"/>
      <c r="B12" s="14"/>
      <c r="C12" s="14"/>
      <c r="D12" s="14"/>
      <c r="E12" s="14"/>
      <c r="F12" s="14"/>
      <c r="G12" s="14"/>
    </row>
    <row r="13" spans="1:7">
      <c r="A13" s="8"/>
      <c r="B13" s="14"/>
      <c r="C13" s="14"/>
      <c r="D13" s="14"/>
      <c r="E13" s="14"/>
      <c r="F13" s="14"/>
      <c r="G13" s="14"/>
    </row>
    <row r="14" spans="1:7">
      <c r="A14" s="8"/>
      <c r="B14" s="14"/>
      <c r="C14" s="14"/>
      <c r="D14" s="14"/>
      <c r="E14" s="14"/>
      <c r="F14" s="14"/>
      <c r="G14" s="14"/>
    </row>
    <row r="15" spans="1:7">
      <c r="A15" s="8"/>
      <c r="B15" s="14"/>
      <c r="C15" s="14"/>
      <c r="D15" s="14"/>
      <c r="E15" s="14"/>
      <c r="F15" s="14"/>
      <c r="G15" s="14"/>
    </row>
    <row r="16" spans="1:7">
      <c r="A16" s="8"/>
      <c r="B16" s="14"/>
      <c r="C16" s="14"/>
      <c r="D16" s="14"/>
      <c r="E16" s="14"/>
      <c r="F16" s="14"/>
      <c r="G16" s="14"/>
    </row>
    <row r="17" spans="1:7">
      <c r="A17" s="8"/>
      <c r="B17" s="14"/>
      <c r="C17" s="14"/>
      <c r="D17" s="14"/>
      <c r="E17" s="14"/>
      <c r="F17" s="14"/>
      <c r="G17" s="14"/>
    </row>
    <row r="18" spans="1:7">
      <c r="A18" s="8"/>
      <c r="B18" s="14"/>
      <c r="C18" s="14"/>
      <c r="D18" s="14"/>
      <c r="E18" s="14"/>
      <c r="F18" s="14"/>
      <c r="G18" s="14"/>
    </row>
    <row r="19" spans="1:7">
      <c r="A19" s="8"/>
      <c r="B19" s="14"/>
      <c r="C19" s="14"/>
      <c r="D19" s="14"/>
      <c r="E19" s="14"/>
      <c r="F19" s="14"/>
      <c r="G19" s="14"/>
    </row>
    <row r="20" spans="1:7">
      <c r="A20" s="8"/>
      <c r="B20" s="14"/>
      <c r="C20" s="14"/>
      <c r="D20" s="14"/>
      <c r="E20" s="14"/>
      <c r="F20" s="14"/>
      <c r="G20" s="14"/>
    </row>
    <row r="21" spans="1:7">
      <c r="A21" s="8"/>
      <c r="B21" s="14"/>
      <c r="C21" s="14"/>
      <c r="D21" s="14"/>
      <c r="E21" s="14"/>
      <c r="F21" s="14"/>
      <c r="G21" s="14"/>
    </row>
    <row r="22" spans="1:7">
      <c r="A22" s="8"/>
      <c r="B22" s="14"/>
      <c r="C22" s="14"/>
      <c r="D22" s="14"/>
      <c r="E22" s="14"/>
      <c r="F22" s="14"/>
      <c r="G22" s="14"/>
    </row>
    <row r="23" spans="1:7">
      <c r="A23" s="8"/>
      <c r="B23" s="14"/>
      <c r="C23" s="14"/>
      <c r="D23" s="14"/>
      <c r="E23" s="14"/>
      <c r="F23" s="14"/>
      <c r="G23" s="14"/>
    </row>
    <row r="24" spans="1:7">
      <c r="A24" s="8"/>
      <c r="B24" s="14"/>
      <c r="C24" s="14"/>
      <c r="D24" s="14"/>
      <c r="E24" s="14"/>
      <c r="F24" s="14"/>
      <c r="G24" s="14"/>
    </row>
    <row r="25" spans="1:7">
      <c r="A25" s="8"/>
      <c r="B25" s="14"/>
      <c r="C25" s="14"/>
      <c r="D25" s="14"/>
      <c r="E25" s="14"/>
      <c r="F25" s="14"/>
      <c r="G25" s="14"/>
    </row>
    <row r="26" spans="1:7">
      <c r="A26" s="8"/>
      <c r="B26" s="14"/>
      <c r="C26" s="14"/>
      <c r="D26" s="14"/>
      <c r="E26" s="14"/>
      <c r="F26" s="14"/>
      <c r="G26" s="14"/>
    </row>
    <row r="27" spans="1:7">
      <c r="A27" s="8"/>
      <c r="B27" s="14"/>
      <c r="C27" s="14"/>
      <c r="D27" s="14"/>
      <c r="E27" s="14"/>
      <c r="F27" s="14"/>
      <c r="G27" s="14"/>
    </row>
    <row r="28" spans="1:7">
      <c r="A28" s="8"/>
      <c r="B28" s="14"/>
      <c r="C28" s="14"/>
      <c r="D28" s="14"/>
      <c r="E28" s="14"/>
      <c r="F28" s="14"/>
      <c r="G28" s="14"/>
    </row>
    <row r="29" spans="1:7">
      <c r="A29" s="8"/>
      <c r="B29" s="14"/>
      <c r="C29" s="14"/>
      <c r="D29" s="14"/>
      <c r="E29" s="14"/>
      <c r="F29" s="14"/>
      <c r="G29" s="14"/>
    </row>
    <row r="30" spans="1:7">
      <c r="B30" s="14"/>
      <c r="C30" s="14"/>
      <c r="D30" s="14"/>
      <c r="E30" s="14"/>
      <c r="F30" s="14"/>
      <c r="G30" s="14"/>
    </row>
    <row r="31" spans="1:7">
      <c r="A31" s="8"/>
      <c r="B31" s="14"/>
      <c r="C31" s="14"/>
      <c r="D31" s="14"/>
      <c r="E31" s="14"/>
      <c r="F31" s="14"/>
      <c r="G31" s="14"/>
    </row>
    <row r="32" spans="1:7">
      <c r="B32" s="14"/>
      <c r="C32" s="14"/>
      <c r="D32" s="14"/>
      <c r="E32" s="14"/>
      <c r="F32" s="14"/>
      <c r="G32" s="14"/>
    </row>
    <row r="33" spans="1:8">
      <c r="B33" s="14"/>
      <c r="C33" s="14"/>
      <c r="D33" s="14"/>
      <c r="E33" s="14"/>
      <c r="F33" s="14"/>
      <c r="G33" s="14"/>
    </row>
    <row r="34" spans="1:8">
      <c r="B34" s="14"/>
      <c r="C34" s="14"/>
      <c r="D34" s="14"/>
      <c r="E34" s="14"/>
      <c r="F34" s="14"/>
      <c r="G34" s="14"/>
    </row>
    <row r="35" spans="1:8">
      <c r="A35"/>
      <c r="B35" s="14"/>
      <c r="C35" s="14"/>
      <c r="D35" s="14"/>
      <c r="E35" s="14"/>
      <c r="F35" s="14"/>
      <c r="G35" s="14"/>
      <c r="H35"/>
    </row>
    <row r="36" spans="1:8">
      <c r="A36"/>
      <c r="B36" s="14"/>
      <c r="C36" s="14"/>
      <c r="D36" s="14"/>
      <c r="E36" s="14"/>
      <c r="F36" s="14"/>
      <c r="G36" s="14"/>
      <c r="H36"/>
    </row>
    <row r="37" spans="1:8">
      <c r="A37"/>
      <c r="B37" s="14"/>
      <c r="C37" s="14"/>
      <c r="D37" s="14"/>
      <c r="E37" s="14"/>
      <c r="F37" s="14"/>
      <c r="G37" s="14"/>
      <c r="H37"/>
    </row>
    <row r="38" spans="1:8">
      <c r="A38"/>
      <c r="B38" s="14"/>
      <c r="C38" s="14"/>
      <c r="D38" s="14"/>
      <c r="E38" s="14"/>
      <c r="F38" s="14"/>
      <c r="G38" s="14"/>
      <c r="H38"/>
    </row>
    <row r="39" spans="1:8">
      <c r="A39"/>
      <c r="B39" s="14"/>
      <c r="C39" s="14"/>
      <c r="D39" s="14"/>
      <c r="E39" s="14"/>
      <c r="F39" s="14"/>
      <c r="G39" s="14"/>
      <c r="H39"/>
    </row>
    <row r="40" spans="1:8">
      <c r="A40"/>
      <c r="B40" s="14"/>
      <c r="C40" s="14"/>
      <c r="D40" s="14"/>
      <c r="E40" s="14"/>
      <c r="F40" s="14"/>
      <c r="G40" s="14"/>
      <c r="H40"/>
    </row>
    <row r="41" spans="1:8">
      <c r="A41"/>
      <c r="B41" s="14"/>
      <c r="C41" s="14"/>
      <c r="D41" s="14"/>
      <c r="E41" s="14"/>
      <c r="F41" s="14"/>
      <c r="G41" s="14"/>
      <c r="H41"/>
    </row>
    <row r="42" spans="1:8">
      <c r="A42"/>
      <c r="B42" s="14"/>
      <c r="C42" s="14"/>
      <c r="D42" s="14"/>
      <c r="E42" s="14"/>
      <c r="F42" s="14"/>
      <c r="G42" s="14"/>
      <c r="H42"/>
    </row>
    <row r="43" spans="1:8">
      <c r="A43"/>
      <c r="B43" s="14"/>
      <c r="C43" s="14"/>
      <c r="D43" s="14"/>
      <c r="E43" s="14"/>
      <c r="F43" s="14"/>
      <c r="G43" s="14"/>
      <c r="H43"/>
    </row>
    <row r="44" spans="1:8">
      <c r="A44"/>
      <c r="B44" s="14"/>
      <c r="C44" s="14"/>
      <c r="D44" s="14"/>
      <c r="E44" s="14"/>
      <c r="F44" s="14"/>
      <c r="G44" s="14"/>
      <c r="H44"/>
    </row>
    <row r="45" spans="1:8">
      <c r="A45"/>
      <c r="B45" s="14"/>
      <c r="C45" s="14"/>
      <c r="D45" s="14"/>
      <c r="E45" s="14"/>
      <c r="F45" s="14"/>
      <c r="G45" s="14"/>
      <c r="H45"/>
    </row>
    <row r="46" spans="1:8">
      <c r="A46"/>
      <c r="B46" s="14"/>
      <c r="C46" s="14"/>
      <c r="D46" s="14"/>
      <c r="E46" s="14"/>
      <c r="F46" s="14"/>
      <c r="G46" s="14"/>
      <c r="H46"/>
    </row>
    <row r="47" spans="1:8" s="9" customFormat="1">
      <c r="B47" s="14"/>
      <c r="C47" s="14"/>
      <c r="D47" s="14"/>
      <c r="E47" s="14"/>
      <c r="F47" s="14"/>
      <c r="G47" s="14"/>
    </row>
    <row r="48" spans="1:8" s="9" customFormat="1">
      <c r="B48" s="14"/>
      <c r="C48" s="14"/>
      <c r="D48" s="14"/>
      <c r="E48" s="14"/>
      <c r="F48" s="14"/>
      <c r="G48" s="14"/>
    </row>
    <row r="49" spans="2:7" s="9" customFormat="1">
      <c r="B49" s="14"/>
      <c r="C49" s="14"/>
      <c r="D49" s="14"/>
      <c r="E49" s="14"/>
      <c r="F49" s="14"/>
      <c r="G49" s="14"/>
    </row>
    <row r="50" spans="2:7" hidden="1">
      <c r="B50" s="14"/>
      <c r="C50" s="14"/>
      <c r="D50" s="14"/>
      <c r="E50" s="14"/>
      <c r="F50" s="14"/>
      <c r="G50" s="14"/>
    </row>
    <row r="51" spans="2:7" s="3" customFormat="1" ht="82.5" customHeight="1">
      <c r="B51" s="3" t="s">
        <v>0</v>
      </c>
      <c r="C51" s="3" t="s">
        <v>1</v>
      </c>
      <c r="D51" s="3" t="s">
        <v>52</v>
      </c>
      <c r="E51" s="4" t="s">
        <v>2</v>
      </c>
      <c r="F51" s="3" t="s">
        <v>3</v>
      </c>
      <c r="G51" s="4" t="s">
        <v>4</v>
      </c>
    </row>
    <row r="52" spans="2:7">
      <c r="B52" s="11" t="s">
        <v>5</v>
      </c>
      <c r="F52" s="10">
        <v>46</v>
      </c>
    </row>
    <row r="53" spans="2:7">
      <c r="B53" s="2">
        <v>16</v>
      </c>
      <c r="C53" s="1" t="s">
        <v>6</v>
      </c>
      <c r="D53" s="2">
        <v>-16</v>
      </c>
      <c r="E53" s="7">
        <f t="shared" ref="E53:E61" si="0">-D53*0.433</f>
        <v>6.9279999999999999</v>
      </c>
      <c r="F53" s="6">
        <f>F52</f>
        <v>46</v>
      </c>
      <c r="G53" s="7">
        <f t="shared" ref="G53:G61" si="1">(E53+F53)-4</f>
        <v>48.927999999999997</v>
      </c>
    </row>
    <row r="54" spans="2:7">
      <c r="B54" s="2">
        <v>17</v>
      </c>
      <c r="C54" s="1" t="s">
        <v>7</v>
      </c>
      <c r="D54" s="2">
        <v>-10</v>
      </c>
      <c r="E54" s="7">
        <f t="shared" si="0"/>
        <v>4.33</v>
      </c>
      <c r="F54" s="6">
        <f t="shared" ref="F54:F61" si="2">F53</f>
        <v>46</v>
      </c>
      <c r="G54" s="7">
        <f t="shared" si="1"/>
        <v>46.33</v>
      </c>
    </row>
    <row r="55" spans="2:7">
      <c r="B55" s="2">
        <v>18</v>
      </c>
      <c r="C55" s="1" t="s">
        <v>8</v>
      </c>
      <c r="D55" s="2">
        <v>-5</v>
      </c>
      <c r="E55" s="7">
        <f t="shared" si="0"/>
        <v>2.165</v>
      </c>
      <c r="F55" s="6">
        <f t="shared" si="2"/>
        <v>46</v>
      </c>
      <c r="G55" s="7">
        <f t="shared" si="1"/>
        <v>44.164999999999999</v>
      </c>
    </row>
    <row r="56" spans="2:7">
      <c r="B56" s="2">
        <v>19</v>
      </c>
      <c r="C56" s="1" t="s">
        <v>9</v>
      </c>
      <c r="D56" s="2">
        <v>-9</v>
      </c>
      <c r="E56" s="7">
        <f t="shared" si="0"/>
        <v>3.8969999999999998</v>
      </c>
      <c r="F56" s="6">
        <f t="shared" si="2"/>
        <v>46</v>
      </c>
      <c r="G56" s="7">
        <f t="shared" si="1"/>
        <v>45.896999999999998</v>
      </c>
    </row>
    <row r="57" spans="2:7">
      <c r="B57" s="2">
        <v>20</v>
      </c>
      <c r="C57" s="1" t="s">
        <v>10</v>
      </c>
      <c r="D57" s="2">
        <v>3</v>
      </c>
      <c r="E57" s="7">
        <f t="shared" si="0"/>
        <v>-1.2989999999999999</v>
      </c>
      <c r="F57" s="6">
        <f t="shared" si="2"/>
        <v>46</v>
      </c>
      <c r="G57" s="7">
        <f t="shared" si="1"/>
        <v>40.701000000000001</v>
      </c>
    </row>
    <row r="58" spans="2:7">
      <c r="B58" s="2">
        <v>21</v>
      </c>
      <c r="C58" s="1" t="s">
        <v>11</v>
      </c>
      <c r="D58" s="2">
        <v>-7</v>
      </c>
      <c r="E58" s="7">
        <f t="shared" si="0"/>
        <v>3.0310000000000001</v>
      </c>
      <c r="F58" s="6">
        <f t="shared" si="2"/>
        <v>46</v>
      </c>
      <c r="G58" s="7">
        <f t="shared" si="1"/>
        <v>45.030999999999999</v>
      </c>
    </row>
    <row r="59" spans="2:7">
      <c r="B59" s="2">
        <v>22</v>
      </c>
      <c r="C59" s="1" t="s">
        <v>12</v>
      </c>
      <c r="D59" s="2">
        <v>1</v>
      </c>
      <c r="E59" s="7">
        <f t="shared" si="0"/>
        <v>-0.433</v>
      </c>
      <c r="F59" s="6">
        <f t="shared" si="2"/>
        <v>46</v>
      </c>
      <c r="G59" s="7">
        <f t="shared" si="1"/>
        <v>41.567</v>
      </c>
    </row>
    <row r="60" spans="2:7">
      <c r="B60" s="2">
        <v>23</v>
      </c>
      <c r="C60" s="8" t="s">
        <v>53</v>
      </c>
      <c r="D60" s="2">
        <v>-2</v>
      </c>
      <c r="E60" s="7">
        <f t="shared" si="0"/>
        <v>0.86599999999999999</v>
      </c>
      <c r="F60" s="6">
        <f t="shared" si="2"/>
        <v>46</v>
      </c>
      <c r="G60" s="7">
        <f t="shared" si="1"/>
        <v>42.866</v>
      </c>
    </row>
    <row r="61" spans="2:7">
      <c r="B61" s="2">
        <v>39</v>
      </c>
      <c r="C61" s="1" t="s">
        <v>13</v>
      </c>
      <c r="D61" s="2">
        <v>-28</v>
      </c>
      <c r="E61" s="7">
        <f t="shared" si="0"/>
        <v>12.124000000000001</v>
      </c>
      <c r="F61" s="6">
        <f t="shared" si="2"/>
        <v>46</v>
      </c>
      <c r="G61" s="7">
        <f t="shared" si="1"/>
        <v>54.124000000000002</v>
      </c>
    </row>
    <row r="62" spans="2:7">
      <c r="C62" s="1" t="s">
        <v>14</v>
      </c>
      <c r="D62" s="2">
        <v>-21</v>
      </c>
      <c r="E62" s="7"/>
      <c r="G62" s="7"/>
    </row>
    <row r="63" spans="2:7">
      <c r="G63" s="7"/>
    </row>
    <row r="64" spans="2:7">
      <c r="B64" s="11" t="s">
        <v>15</v>
      </c>
      <c r="F64" s="10">
        <v>45</v>
      </c>
      <c r="G64" s="7"/>
    </row>
    <row r="65" spans="2:7">
      <c r="B65" s="2">
        <v>9</v>
      </c>
      <c r="C65" s="1" t="s">
        <v>16</v>
      </c>
      <c r="D65" s="2">
        <v>24</v>
      </c>
      <c r="E65" s="7">
        <f t="shared" ref="E65:E72" si="3">-D65*0.433</f>
        <v>-10.391999999999999</v>
      </c>
      <c r="F65" s="6">
        <f t="shared" ref="F65:F72" si="4">F64</f>
        <v>45</v>
      </c>
      <c r="G65" s="7">
        <f t="shared" ref="G65:G72" si="5">(E65+F65)-4</f>
        <v>30.608000000000004</v>
      </c>
    </row>
    <row r="66" spans="2:7" ht="12.75" customHeight="1">
      <c r="B66" s="2">
        <v>10</v>
      </c>
      <c r="C66" s="1" t="s">
        <v>17</v>
      </c>
      <c r="D66" s="2">
        <v>19</v>
      </c>
      <c r="E66" s="7">
        <f t="shared" si="3"/>
        <v>-8.2270000000000003</v>
      </c>
      <c r="F66" s="6">
        <f t="shared" si="4"/>
        <v>45</v>
      </c>
      <c r="G66" s="7">
        <f t="shared" si="5"/>
        <v>32.772999999999996</v>
      </c>
    </row>
    <row r="67" spans="2:7">
      <c r="B67" s="2">
        <v>11</v>
      </c>
      <c r="C67" s="1" t="s">
        <v>18</v>
      </c>
      <c r="D67" s="2">
        <v>12</v>
      </c>
      <c r="E67" s="7">
        <f t="shared" si="3"/>
        <v>-5.1959999999999997</v>
      </c>
      <c r="F67" s="6">
        <f t="shared" si="4"/>
        <v>45</v>
      </c>
      <c r="G67" s="7">
        <f t="shared" si="5"/>
        <v>35.804000000000002</v>
      </c>
    </row>
    <row r="68" spans="2:7">
      <c r="B68" s="2">
        <v>12</v>
      </c>
      <c r="C68" s="1" t="s">
        <v>19</v>
      </c>
      <c r="D68" s="2">
        <v>11</v>
      </c>
      <c r="E68" s="7">
        <f t="shared" si="3"/>
        <v>-4.7629999999999999</v>
      </c>
      <c r="F68" s="6">
        <f t="shared" si="4"/>
        <v>45</v>
      </c>
      <c r="G68" s="7">
        <f t="shared" si="5"/>
        <v>36.237000000000002</v>
      </c>
    </row>
    <row r="69" spans="2:7">
      <c r="B69" s="2">
        <v>13</v>
      </c>
      <c r="C69" s="1" t="s">
        <v>20</v>
      </c>
      <c r="D69" s="2">
        <v>11</v>
      </c>
      <c r="E69" s="7">
        <f t="shared" si="3"/>
        <v>-4.7629999999999999</v>
      </c>
      <c r="F69" s="6">
        <f t="shared" si="4"/>
        <v>45</v>
      </c>
      <c r="G69" s="7">
        <f t="shared" si="5"/>
        <v>36.237000000000002</v>
      </c>
    </row>
    <row r="70" spans="2:7">
      <c r="B70" s="2">
        <v>14</v>
      </c>
      <c r="C70" s="1" t="s">
        <v>21</v>
      </c>
      <c r="D70" s="2">
        <v>8</v>
      </c>
      <c r="E70" s="7">
        <f t="shared" si="3"/>
        <v>-3.464</v>
      </c>
      <c r="F70" s="6">
        <f t="shared" si="4"/>
        <v>45</v>
      </c>
      <c r="G70" s="7">
        <f t="shared" si="5"/>
        <v>37.536000000000001</v>
      </c>
    </row>
    <row r="71" spans="2:7">
      <c r="B71" s="2">
        <v>15</v>
      </c>
      <c r="C71" s="1" t="s">
        <v>22</v>
      </c>
      <c r="D71" s="2">
        <v>3</v>
      </c>
      <c r="E71" s="7">
        <f t="shared" si="3"/>
        <v>-1.2989999999999999</v>
      </c>
      <c r="F71" s="6">
        <f t="shared" si="4"/>
        <v>45</v>
      </c>
      <c r="G71" s="7">
        <f t="shared" si="5"/>
        <v>39.701000000000001</v>
      </c>
    </row>
    <row r="72" spans="2:7">
      <c r="B72" s="2">
        <v>40</v>
      </c>
      <c r="C72" s="1" t="s">
        <v>23</v>
      </c>
      <c r="D72" s="2">
        <v>-20</v>
      </c>
      <c r="E72" s="7">
        <f t="shared" si="3"/>
        <v>8.66</v>
      </c>
      <c r="F72" s="6">
        <f t="shared" si="4"/>
        <v>45</v>
      </c>
      <c r="G72" s="7">
        <f t="shared" si="5"/>
        <v>49.66</v>
      </c>
    </row>
    <row r="73" spans="2:7">
      <c r="C73" s="1" t="s">
        <v>24</v>
      </c>
      <c r="G73" s="7"/>
    </row>
    <row r="74" spans="2:7">
      <c r="C74" s="1" t="s">
        <v>25</v>
      </c>
      <c r="G74" s="7"/>
    </row>
    <row r="75" spans="2:7">
      <c r="G75" s="7"/>
    </row>
    <row r="76" spans="2:7">
      <c r="B76" s="11" t="s">
        <v>26</v>
      </c>
      <c r="F76" s="10">
        <v>45</v>
      </c>
      <c r="G76" s="7"/>
    </row>
    <row r="77" spans="2:7">
      <c r="B77" s="2">
        <v>24</v>
      </c>
      <c r="C77" s="12" t="s">
        <v>51</v>
      </c>
      <c r="D77" s="2">
        <v>-18</v>
      </c>
      <c r="E77" s="7">
        <f t="shared" ref="E77:E84" si="6">-D77*0.433</f>
        <v>7.7939999999999996</v>
      </c>
      <c r="F77" s="6">
        <f t="shared" ref="F77:F84" si="7">F76</f>
        <v>45</v>
      </c>
      <c r="G77" s="7">
        <f t="shared" ref="G77:G84" si="8">(E77+F77)-4</f>
        <v>48.793999999999997</v>
      </c>
    </row>
    <row r="78" spans="2:7">
      <c r="B78" s="2">
        <v>25</v>
      </c>
      <c r="C78" s="1" t="s">
        <v>27</v>
      </c>
      <c r="D78" s="2">
        <v>-4</v>
      </c>
      <c r="E78" s="7">
        <f t="shared" si="6"/>
        <v>1.732</v>
      </c>
      <c r="F78" s="6">
        <f t="shared" si="7"/>
        <v>45</v>
      </c>
      <c r="G78" s="7">
        <f t="shared" si="8"/>
        <v>42.731999999999999</v>
      </c>
    </row>
    <row r="79" spans="2:7">
      <c r="B79" s="2">
        <v>26</v>
      </c>
      <c r="C79" s="1" t="s">
        <v>28</v>
      </c>
      <c r="D79" s="2">
        <v>-3</v>
      </c>
      <c r="E79" s="7">
        <f t="shared" si="6"/>
        <v>1.2989999999999999</v>
      </c>
      <c r="F79" s="6">
        <f t="shared" si="7"/>
        <v>45</v>
      </c>
      <c r="G79" s="7">
        <f t="shared" si="8"/>
        <v>42.298999999999999</v>
      </c>
    </row>
    <row r="80" spans="2:7">
      <c r="B80" s="2">
        <v>27</v>
      </c>
      <c r="C80" s="1" t="s">
        <v>29</v>
      </c>
      <c r="D80" s="2">
        <v>-27</v>
      </c>
      <c r="E80" s="7">
        <f t="shared" si="6"/>
        <v>11.691000000000001</v>
      </c>
      <c r="F80" s="6">
        <f t="shared" si="7"/>
        <v>45</v>
      </c>
      <c r="G80" s="7">
        <f t="shared" si="8"/>
        <v>52.691000000000003</v>
      </c>
    </row>
    <row r="81" spans="2:7">
      <c r="B81" s="2">
        <v>28</v>
      </c>
      <c r="C81" s="1" t="s">
        <v>30</v>
      </c>
      <c r="D81" s="2">
        <v>-6</v>
      </c>
      <c r="E81" s="7">
        <f t="shared" si="6"/>
        <v>2.5979999999999999</v>
      </c>
      <c r="F81" s="6">
        <f t="shared" si="7"/>
        <v>45</v>
      </c>
      <c r="G81" s="7">
        <f t="shared" si="8"/>
        <v>43.597999999999999</v>
      </c>
    </row>
    <row r="82" spans="2:7">
      <c r="B82" s="2">
        <v>29</v>
      </c>
      <c r="C82" s="1" t="s">
        <v>31</v>
      </c>
      <c r="D82" s="2">
        <v>-2</v>
      </c>
      <c r="E82" s="7">
        <f t="shared" si="6"/>
        <v>0.86599999999999999</v>
      </c>
      <c r="F82" s="6">
        <f t="shared" si="7"/>
        <v>45</v>
      </c>
      <c r="G82" s="7">
        <f t="shared" si="8"/>
        <v>41.866</v>
      </c>
    </row>
    <row r="83" spans="2:7">
      <c r="B83" s="2">
        <v>30</v>
      </c>
      <c r="C83" s="1" t="s">
        <v>32</v>
      </c>
      <c r="D83" s="2">
        <v>-2</v>
      </c>
      <c r="E83" s="7">
        <f t="shared" si="6"/>
        <v>0.86599999999999999</v>
      </c>
      <c r="F83" s="6">
        <f t="shared" si="7"/>
        <v>45</v>
      </c>
      <c r="G83" s="7">
        <f t="shared" si="8"/>
        <v>41.866</v>
      </c>
    </row>
    <row r="84" spans="2:7">
      <c r="B84" s="2">
        <v>31</v>
      </c>
      <c r="C84" s="1" t="s">
        <v>33</v>
      </c>
      <c r="D84" s="2">
        <v>-9</v>
      </c>
      <c r="E84" s="7">
        <f t="shared" si="6"/>
        <v>3.8969999999999998</v>
      </c>
      <c r="F84" s="6">
        <f t="shared" si="7"/>
        <v>45</v>
      </c>
      <c r="G84" s="7">
        <f t="shared" si="8"/>
        <v>44.896999999999998</v>
      </c>
    </row>
    <row r="85" spans="2:7">
      <c r="G85" s="7"/>
    </row>
    <row r="86" spans="2:7">
      <c r="B86" s="11" t="s">
        <v>34</v>
      </c>
      <c r="F86" s="10">
        <v>44</v>
      </c>
      <c r="G86" s="7"/>
    </row>
    <row r="87" spans="2:7">
      <c r="B87" s="2">
        <v>1</v>
      </c>
      <c r="C87" s="1" t="s">
        <v>35</v>
      </c>
      <c r="D87" s="2">
        <v>6</v>
      </c>
      <c r="E87" s="7">
        <f t="shared" ref="E87:E94" si="9">-D87*0.433</f>
        <v>-2.5979999999999999</v>
      </c>
      <c r="F87" s="6">
        <f t="shared" ref="F87:F94" si="10">F86</f>
        <v>44</v>
      </c>
      <c r="G87" s="7">
        <f t="shared" ref="G87:G94" si="11">(E87+F87)-4</f>
        <v>37.402000000000001</v>
      </c>
    </row>
    <row r="88" spans="2:7">
      <c r="B88" s="2">
        <v>2</v>
      </c>
      <c r="C88" s="1" t="s">
        <v>36</v>
      </c>
      <c r="D88" s="2">
        <v>-6</v>
      </c>
      <c r="E88" s="7">
        <f t="shared" si="9"/>
        <v>2.5979999999999999</v>
      </c>
      <c r="F88" s="6">
        <f t="shared" si="10"/>
        <v>44</v>
      </c>
      <c r="G88" s="7">
        <f t="shared" si="11"/>
        <v>42.597999999999999</v>
      </c>
    </row>
    <row r="89" spans="2:7">
      <c r="B89" s="2">
        <v>3</v>
      </c>
      <c r="C89" s="1" t="s">
        <v>37</v>
      </c>
      <c r="D89" s="2">
        <v>-14</v>
      </c>
      <c r="E89" s="7">
        <f t="shared" si="9"/>
        <v>6.0620000000000003</v>
      </c>
      <c r="F89" s="6">
        <f t="shared" si="10"/>
        <v>44</v>
      </c>
      <c r="G89" s="7">
        <f t="shared" si="11"/>
        <v>46.061999999999998</v>
      </c>
    </row>
    <row r="90" spans="2:7">
      <c r="B90" s="2">
        <v>4</v>
      </c>
      <c r="C90" s="12" t="s">
        <v>54</v>
      </c>
      <c r="D90" s="2">
        <v>-21</v>
      </c>
      <c r="E90" s="7">
        <f t="shared" si="9"/>
        <v>9.093</v>
      </c>
      <c r="F90" s="6">
        <f t="shared" si="10"/>
        <v>44</v>
      </c>
      <c r="G90" s="7">
        <f t="shared" si="11"/>
        <v>49.093000000000004</v>
      </c>
    </row>
    <row r="91" spans="2:7">
      <c r="B91" s="2">
        <v>5</v>
      </c>
      <c r="C91" s="1" t="s">
        <v>38</v>
      </c>
      <c r="D91" s="2">
        <v>-20</v>
      </c>
      <c r="E91" s="7">
        <f t="shared" si="9"/>
        <v>8.66</v>
      </c>
      <c r="F91" s="6">
        <f t="shared" si="10"/>
        <v>44</v>
      </c>
      <c r="G91" s="7">
        <f t="shared" si="11"/>
        <v>48.66</v>
      </c>
    </row>
    <row r="92" spans="2:7">
      <c r="B92" s="2">
        <v>6</v>
      </c>
      <c r="C92" s="1" t="s">
        <v>39</v>
      </c>
      <c r="D92" s="2">
        <v>-11</v>
      </c>
      <c r="E92" s="7">
        <f t="shared" si="9"/>
        <v>4.7629999999999999</v>
      </c>
      <c r="F92" s="6">
        <f t="shared" si="10"/>
        <v>44</v>
      </c>
      <c r="G92" s="7">
        <f t="shared" si="11"/>
        <v>44.762999999999998</v>
      </c>
    </row>
    <row r="93" spans="2:7">
      <c r="B93" s="2">
        <v>7</v>
      </c>
      <c r="C93" s="1" t="s">
        <v>40</v>
      </c>
      <c r="D93" s="2">
        <v>-13</v>
      </c>
      <c r="E93" s="7">
        <f t="shared" si="9"/>
        <v>5.6289999999999996</v>
      </c>
      <c r="F93" s="6">
        <f t="shared" si="10"/>
        <v>44</v>
      </c>
      <c r="G93" s="7">
        <f t="shared" si="11"/>
        <v>45.628999999999998</v>
      </c>
    </row>
    <row r="94" spans="2:7">
      <c r="B94" s="2">
        <v>8</v>
      </c>
      <c r="C94" s="1" t="s">
        <v>41</v>
      </c>
      <c r="D94" s="2">
        <v>-15</v>
      </c>
      <c r="E94" s="7">
        <f t="shared" si="9"/>
        <v>6.4950000000000001</v>
      </c>
      <c r="F94" s="6">
        <f t="shared" si="10"/>
        <v>44</v>
      </c>
      <c r="G94" s="7">
        <f t="shared" si="11"/>
        <v>46.494999999999997</v>
      </c>
    </row>
    <row r="95" spans="2:7">
      <c r="G95" s="7"/>
    </row>
    <row r="96" spans="2:7">
      <c r="B96" s="10" t="s">
        <v>42</v>
      </c>
      <c r="F96" s="10">
        <v>40</v>
      </c>
      <c r="G96" s="7"/>
    </row>
    <row r="97" spans="2:8">
      <c r="B97" s="2">
        <v>32</v>
      </c>
      <c r="C97" s="1" t="s">
        <v>43</v>
      </c>
      <c r="D97" s="2">
        <v>3</v>
      </c>
      <c r="E97" s="7">
        <f t="shared" ref="E97:E103" si="12">-D97*0.433</f>
        <v>-1.2989999999999999</v>
      </c>
      <c r="F97" s="6">
        <f t="shared" ref="F97:F103" si="13">F96</f>
        <v>40</v>
      </c>
      <c r="G97" s="7">
        <f t="shared" ref="G97:G103" si="14">(E97+F97)-4</f>
        <v>34.701000000000001</v>
      </c>
    </row>
    <row r="98" spans="2:8">
      <c r="B98" s="2">
        <v>33</v>
      </c>
      <c r="C98" s="1" t="s">
        <v>44</v>
      </c>
      <c r="D98" s="2">
        <v>-1</v>
      </c>
      <c r="E98" s="7">
        <f t="shared" si="12"/>
        <v>0.433</v>
      </c>
      <c r="F98" s="6">
        <f t="shared" si="13"/>
        <v>40</v>
      </c>
      <c r="G98" s="7">
        <f t="shared" si="14"/>
        <v>36.433</v>
      </c>
    </row>
    <row r="99" spans="2:8">
      <c r="B99" s="2">
        <v>34</v>
      </c>
      <c r="C99" s="1" t="s">
        <v>45</v>
      </c>
      <c r="D99" s="2">
        <v>-14</v>
      </c>
      <c r="E99" s="7">
        <f t="shared" si="12"/>
        <v>6.0620000000000003</v>
      </c>
      <c r="F99" s="6">
        <f t="shared" si="13"/>
        <v>40</v>
      </c>
      <c r="G99" s="7">
        <f t="shared" si="14"/>
        <v>42.061999999999998</v>
      </c>
    </row>
    <row r="100" spans="2:8">
      <c r="B100" s="2">
        <v>35</v>
      </c>
      <c r="C100" s="1" t="s">
        <v>46</v>
      </c>
      <c r="D100" s="2">
        <v>-18</v>
      </c>
      <c r="E100" s="7">
        <f t="shared" si="12"/>
        <v>7.7939999999999996</v>
      </c>
      <c r="F100" s="6">
        <f t="shared" si="13"/>
        <v>40</v>
      </c>
      <c r="G100" s="7">
        <f t="shared" si="14"/>
        <v>43.793999999999997</v>
      </c>
    </row>
    <row r="101" spans="2:8">
      <c r="B101" s="2">
        <v>36</v>
      </c>
      <c r="C101" s="1" t="s">
        <v>47</v>
      </c>
      <c r="D101" s="2">
        <v>-9</v>
      </c>
      <c r="E101" s="7">
        <f t="shared" si="12"/>
        <v>3.8969999999999998</v>
      </c>
      <c r="F101" s="6">
        <f t="shared" si="13"/>
        <v>40</v>
      </c>
      <c r="G101" s="7">
        <f t="shared" si="14"/>
        <v>39.896999999999998</v>
      </c>
    </row>
    <row r="102" spans="2:8">
      <c r="B102" s="2">
        <v>37</v>
      </c>
      <c r="C102" s="1" t="s">
        <v>48</v>
      </c>
      <c r="D102" s="2">
        <v>-8</v>
      </c>
      <c r="E102" s="7">
        <f t="shared" si="12"/>
        <v>3.464</v>
      </c>
      <c r="F102" s="6">
        <f t="shared" si="13"/>
        <v>40</v>
      </c>
      <c r="G102" s="7">
        <f t="shared" si="14"/>
        <v>39.463999999999999</v>
      </c>
    </row>
    <row r="103" spans="2:8">
      <c r="B103" s="2">
        <v>38</v>
      </c>
      <c r="C103" s="1" t="s">
        <v>49</v>
      </c>
      <c r="D103" s="2">
        <v>-19</v>
      </c>
      <c r="E103" s="7">
        <f t="shared" si="12"/>
        <v>8.2270000000000003</v>
      </c>
      <c r="F103" s="6">
        <f t="shared" si="13"/>
        <v>40</v>
      </c>
      <c r="G103" s="7">
        <f t="shared" si="14"/>
        <v>44.227000000000004</v>
      </c>
    </row>
    <row r="105" spans="2:8">
      <c r="C105" s="8"/>
      <c r="H105" s="1" t="s">
        <v>50</v>
      </c>
    </row>
    <row r="108" spans="2:8">
      <c r="C108" s="2"/>
    </row>
    <row r="117" spans="3:7">
      <c r="C117" s="2"/>
      <c r="G117" s="2"/>
    </row>
  </sheetData>
  <mergeCells count="1">
    <mergeCell ref="B1:G50"/>
  </mergeCells>
  <printOptions gridLines="1" gridLinesSet="0"/>
  <pageMargins left="0.75" right="0.75" top="0.6" bottom="0.6" header="0.5" footer="0.6"/>
  <pageSetup fitToWidth="0"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Gorrell</dc:creator>
  <cp:lastModifiedBy>Jim</cp:lastModifiedBy>
  <cp:lastPrinted>2015-11-17T13:28:10Z</cp:lastPrinted>
  <dcterms:created xsi:type="dcterms:W3CDTF">2015-11-10T18:53:11Z</dcterms:created>
  <dcterms:modified xsi:type="dcterms:W3CDTF">2016-08-23T19:05:31Z</dcterms:modified>
</cp:coreProperties>
</file>